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<sst xmlns="http://schemas.openxmlformats.org/spreadsheetml/2006/main" count="62" uniqueCount="53">
  <si>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</si>
  <si>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</si>
  <si>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</si>
  <si>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</si>
  <si>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</si>
  <si>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</si>
  <si>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</si>
  <si>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</si>
  <si>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</si>
  <si>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</si>
  <si>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</si>
  <si>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</si>
  <si>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</si>
  <si>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</si>
  <si>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</si>
  <si>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</si>
  <si>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</si>
  <si>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</si>
  <si>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</si>
  <si>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</si>
  <si>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</si>
  <si>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</si>
  <si>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</si>
  <si>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</si>
  <si>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</si>
  <si>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</si>
  <si>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</si>
  <si>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</si>
  <si>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</si>
  <si>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</si>
  <si>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</si>
  <si>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</si>
  <si>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</si>
  <si>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</si>
  <si>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</si>
  <si>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</si>
  <si>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</si>
  <si>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</si>
  <si>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</si>
  <si>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</si>
  <si>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</si>
  <si>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</si>
  <si>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</si>
  <si>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</si>
  <si>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</si>
  <si>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</si>
  <si>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</si>
  <si>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</si>
  <si>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</si>
  <si>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</si>
  <si>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</si>
  <si>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MANUAL DOBLADO, GTO.
ESTADO DE FLUJOS DE EFECTIVO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</si>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</sst>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A64" sqref="A1:F64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114214797.28</v>
      </c>
      <c r="E5" s="14">
        <f>SUM(E6:E15)</f>
        <v>200259766.90000001</v>
      </c>
    </row>
    <row r="6" spans="1:5" x14ac:dyDescent="0.2">
      <c r="A6" s="26">
        <v>4110</v>
      </c>
      <c r="C6" s="15" t="s">
        <v>3</v>
      </c>
      <c r="D6" s="16">
        <v>6197043.6500000004</v>
      </c>
      <c r="E6" s="17">
        <v>7125118.9000000004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3494192.33</v>
      </c>
      <c r="E9" s="17">
        <v>6047235.79</v>
      </c>
    </row>
    <row r="10" spans="1:5" x14ac:dyDescent="0.2">
      <c r="A10" s="26">
        <v>4150</v>
      </c>
      <c r="C10" s="15" t="s">
        <v>43</v>
      </c>
      <c r="D10" s="16">
        <v>26297.040000000001</v>
      </c>
      <c r="E10" s="17">
        <v>2158615.39</v>
      </c>
    </row>
    <row r="11" spans="1:5" x14ac:dyDescent="0.2">
      <c r="A11" s="26">
        <v>4160</v>
      </c>
      <c r="C11" s="15" t="s">
        <v>44</v>
      </c>
      <c r="D11" s="16">
        <v>97861.27</v>
      </c>
      <c r="E11" s="17">
        <v>77245.350000000006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104399402.98999999</v>
      </c>
      <c r="E13" s="17">
        <v>184851551.47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68401344.280000001</v>
      </c>
      <c r="E16" s="14">
        <f>SUM(E17:E32)</f>
        <v>147886623.50000003</v>
      </c>
    </row>
    <row r="17" spans="1:5" x14ac:dyDescent="0.2">
      <c r="A17" s="26">
        <v>5110</v>
      </c>
      <c r="C17" s="15" t="s">
        <v>8</v>
      </c>
      <c r="D17" s="16">
        <v>29884121.620000001</v>
      </c>
      <c r="E17" s="17">
        <v>63329176.460000001</v>
      </c>
    </row>
    <row r="18" spans="1:5" x14ac:dyDescent="0.2">
      <c r="A18" s="26">
        <v>5120</v>
      </c>
      <c r="C18" s="15" t="s">
        <v>9</v>
      </c>
      <c r="D18" s="16">
        <v>3811532.07</v>
      </c>
      <c r="E18" s="17">
        <v>9411071.3200000003</v>
      </c>
    </row>
    <row r="19" spans="1:5" x14ac:dyDescent="0.2">
      <c r="A19" s="26">
        <v>5130</v>
      </c>
      <c r="C19" s="15" t="s">
        <v>10</v>
      </c>
      <c r="D19" s="16">
        <v>20201583.949999999</v>
      </c>
      <c r="E19" s="17">
        <v>43135460.210000001</v>
      </c>
    </row>
    <row r="20" spans="1:5" x14ac:dyDescent="0.2">
      <c r="A20" s="26">
        <v>5210</v>
      </c>
      <c r="C20" s="15" t="s">
        <v>11</v>
      </c>
      <c r="D20" s="16">
        <v>3534000</v>
      </c>
      <c r="E20" s="17">
        <v>6900000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10949295.880000001</v>
      </c>
      <c r="E23" s="17">
        <v>22384259.079999998</v>
      </c>
    </row>
    <row r="24" spans="1:5" x14ac:dyDescent="0.2">
      <c r="A24" s="26">
        <v>5250</v>
      </c>
      <c r="C24" s="15" t="s">
        <v>15</v>
      </c>
      <c r="D24" s="16">
        <v>20810.759999999998</v>
      </c>
      <c r="E24" s="17">
        <v>89810.52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1421599.55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1215246.3600000001</v>
      </c>
    </row>
    <row r="33" spans="1:5" x14ac:dyDescent="0.2">
      <c r="A33" s="18" t="s">
        <v>24</v>
      </c>
      <c r="C33" s="19"/>
      <c r="D33" s="13">
        <f>D5-D16</f>
        <v>45813453</v>
      </c>
      <c r="E33" s="14">
        <f>E5-E16</f>
        <v>52373143.399999976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2139942.7400000002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2139942.7400000002</v>
      </c>
    </row>
    <row r="40" spans="1:5" x14ac:dyDescent="0.2">
      <c r="A40" s="4"/>
      <c r="B40" s="11" t="s">
        <v>7</v>
      </c>
      <c r="C40" s="12"/>
      <c r="D40" s="13">
        <f>SUM(D41:D43)</f>
        <v>39386344.620000005</v>
      </c>
      <c r="E40" s="14">
        <f>SUM(E41:E43)</f>
        <v>49007452.759999998</v>
      </c>
    </row>
    <row r="41" spans="1:5" x14ac:dyDescent="0.2">
      <c r="A41" s="26">
        <v>1230</v>
      </c>
      <c r="C41" s="15" t="s">
        <v>26</v>
      </c>
      <c r="D41" s="16">
        <v>39097099.700000003</v>
      </c>
      <c r="E41" s="17">
        <v>41235843.409999996</v>
      </c>
    </row>
    <row r="42" spans="1:5" x14ac:dyDescent="0.2">
      <c r="A42" s="26" t="s">
        <v>50</v>
      </c>
      <c r="C42" s="15" t="s">
        <v>27</v>
      </c>
      <c r="D42" s="16">
        <v>289244.92</v>
      </c>
      <c r="E42" s="17">
        <v>7771609.3499999996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-39386344.620000005</v>
      </c>
      <c r="E44" s="14">
        <f>E36-E40</f>
        <v>-46867510.019999996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10396703.619999999</v>
      </c>
      <c r="E47" s="14">
        <f>SUM(E48+E51)</f>
        <v>-3885481.66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-1500000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-1500000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10396703.619999999</v>
      </c>
      <c r="E51" s="17">
        <v>-2385481.66</v>
      </c>
    </row>
    <row r="52" spans="1:5" x14ac:dyDescent="0.2">
      <c r="A52" s="4"/>
      <c r="B52" s="11" t="s">
        <v>7</v>
      </c>
      <c r="C52" s="12"/>
      <c r="D52" s="13">
        <f>SUM(D53+D56)</f>
        <v>3557500.04</v>
      </c>
      <c r="E52" s="14">
        <f>SUM(E53+E56)</f>
        <v>20589884.379999999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3557500.04</v>
      </c>
      <c r="E56" s="17">
        <v>20589884.379999999</v>
      </c>
    </row>
    <row r="57" spans="1:5" x14ac:dyDescent="0.2">
      <c r="A57" s="18" t="s">
        <v>38</v>
      </c>
      <c r="C57" s="19"/>
      <c r="D57" s="13">
        <f>D47-D52</f>
        <v>6839203.5799999991</v>
      </c>
      <c r="E57" s="14">
        <f>E47-E52</f>
        <v>-24475366.039999999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13266311.959999993</v>
      </c>
      <c r="E59" s="14">
        <f>E57+E44+E33</f>
        <v>-18969732.660000026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23419350.050000001</v>
      </c>
      <c r="E61" s="14">
        <v>44529025.450000003</v>
      </c>
    </row>
    <row r="62" spans="1:5" x14ac:dyDescent="0.2">
      <c r="A62" s="18" t="s">
        <v>41</v>
      </c>
      <c r="C62" s="19"/>
      <c r="D62" s="13">
        <v>36685662.009999998</v>
      </c>
      <c r="E62" s="14">
        <v>23419350.050000001</v>
      </c>
    </row>
    <row r="63" spans="1:5" x14ac:dyDescent="0.2">
      <c r="A63" s="22"/>
      <c r="B63" s="23"/>
      <c r="C63" s="24"/>
      <c r="D63" s="24"/>
      <c r="E63" s="25"/>
    </row>
    <row r="64" spans="1:5" ht="12" x14ac:dyDescent="0.2">
      <c r="A64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schemas.microsoft.com/office/infopath/2007/PartnerControls"/>
    <ds:schemaRef ds:uri="212f5b6f-540c-444d-8783-9749c880513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5be96a9-161b-45e5-8955-82d7971c9a3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cp:lastPrinted>2020-08-03T14:34:17Z</cp:lastPrinted>
  <dcterms:created xsi:type="dcterms:W3CDTF">2012-12-11T20:31:36Z</dcterms:created>
  <dcterms:modified xsi:type="dcterms:W3CDTF">2020-08-03T14:34:32Z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